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2188" windowHeight="9180" tabRatio="632"/>
  </bookViews>
  <sheets>
    <sheet name="总表" sheetId="84" r:id="rId1"/>
  </sheets>
  <definedNames>
    <definedName name="_xlnm._FilterDatabase" localSheetId="0" hidden="1">总表!$A$2:$L$26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<sst xmlns="http://schemas.openxmlformats.org/spreadsheetml/2006/main" count="159" uniqueCount="79">
  <si>
    <t>2026年度内蒙古事业单位公开招聘工作人员根河市教师岗位专业测试成绩、总成绩及进入体检范围人员名单</t>
  </si>
  <si>
    <t>序号</t>
  </si>
  <si>
    <t>考号</t>
  </si>
  <si>
    <t>姓名</t>
  </si>
  <si>
    <t>性别</t>
  </si>
  <si>
    <t>报考部门</t>
  </si>
  <si>
    <t>报考职位</t>
  </si>
  <si>
    <t>招录人数</t>
  </si>
  <si>
    <t>笔试成绩</t>
  </si>
  <si>
    <t>笔试总成绩40%</t>
  </si>
  <si>
    <t>专业测试成绩</t>
  </si>
  <si>
    <t>专业测试总成绩60%</t>
  </si>
  <si>
    <t>总成绩</t>
  </si>
  <si>
    <t>是否进入
体检环节</t>
  </si>
  <si>
    <t>4215042702404</t>
  </si>
  <si>
    <t>啊拉坦苏和</t>
  </si>
  <si>
    <t>男</t>
  </si>
  <si>
    <t>根河市第二中学</t>
  </si>
  <si>
    <t>高中化学教师（项目人员岗位转入普通岗位）</t>
  </si>
  <si>
    <t>否</t>
  </si>
  <si>
    <t>4215212400410</t>
  </si>
  <si>
    <t>于媛媛</t>
  </si>
  <si>
    <t>女</t>
  </si>
  <si>
    <t>4215212400907</t>
  </si>
  <si>
    <t>陈瑞</t>
  </si>
  <si>
    <t>是</t>
  </si>
  <si>
    <t>4215250904005</t>
  </si>
  <si>
    <t>那力嘎</t>
  </si>
  <si>
    <t>根河市第一中学</t>
  </si>
  <si>
    <t>初中道德与法治教师（项目人员岗位转入普通岗位）</t>
  </si>
  <si>
    <t>4215250703417</t>
  </si>
  <si>
    <t>额日和穆</t>
  </si>
  <si>
    <t>4215231500109</t>
  </si>
  <si>
    <t>刘洋</t>
  </si>
  <si>
    <t>初中心理健康教师（普通岗位）</t>
  </si>
  <si>
    <t>4215212400111</t>
  </si>
  <si>
    <t>杨丹</t>
  </si>
  <si>
    <t>4215220800613</t>
  </si>
  <si>
    <t>姗姗</t>
  </si>
  <si>
    <t>4215212300618</t>
  </si>
  <si>
    <t>张艳</t>
  </si>
  <si>
    <t>初中生物教师（项目人员岗位转入普通岗位）</t>
  </si>
  <si>
    <t>4215212301623</t>
  </si>
  <si>
    <t>米佳明</t>
  </si>
  <si>
    <t>4215280301210</t>
  </si>
  <si>
    <t>郭静</t>
  </si>
  <si>
    <t>4115011200421</t>
  </si>
  <si>
    <t>陈娅叙</t>
  </si>
  <si>
    <t>根河市第一小学</t>
  </si>
  <si>
    <t>小学体育教师（高校毕业生岗位）</t>
  </si>
  <si>
    <t>4115212101007</t>
  </si>
  <si>
    <t>宋婷婷</t>
  </si>
  <si>
    <t>4115260902405</t>
  </si>
  <si>
    <t>佟鑫蕊</t>
  </si>
  <si>
    <t>4115212200110</t>
  </si>
  <si>
    <t>包芮钦</t>
  </si>
  <si>
    <t>小学音乐教师（高校毕业生岗位）</t>
  </si>
  <si>
    <t>4115231400929</t>
  </si>
  <si>
    <t>鲁霖</t>
  </si>
  <si>
    <t>4115231401915</t>
  </si>
  <si>
    <t>冯一萍</t>
  </si>
  <si>
    <t>4115042603423</t>
  </si>
  <si>
    <t>常永恒</t>
  </si>
  <si>
    <t>4115011501225</t>
  </si>
  <si>
    <t>刘大庆</t>
  </si>
  <si>
    <t>根河市第二小学</t>
  </si>
  <si>
    <t>小学数学教师（高校毕业生岗位）</t>
  </si>
  <si>
    <t>4115212101416</t>
  </si>
  <si>
    <t>胡鑫垚</t>
  </si>
  <si>
    <t>4115042603111</t>
  </si>
  <si>
    <t>路雅轩</t>
  </si>
  <si>
    <t>4115212200224</t>
  </si>
  <si>
    <t>陈颖</t>
  </si>
  <si>
    <t>小学语文教师（普通岗位）</t>
  </si>
  <si>
    <t>4115231403725</t>
  </si>
  <si>
    <t>康丽丽</t>
  </si>
  <si>
    <t>4115212201930</t>
  </si>
  <si>
    <t>孟丹阳</t>
  </si>
  <si>
    <t>注：专业测试成绩为0系缺考人员。</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</si>
</sst>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_ "/>
  </numFmts>
  <fonts count="32">
    <font>
      <sz val="11"/>
      <color theme="1"/>
      <name val="宋体"/>
      <charset val="134"/>
      <scheme val="minor"/>
    </font>
    <font>
      <sz val="12"/>
      <color theme="1"/>
      <name val="仿宋_GB2312"/>
      <charset val="134"/>
    </font>
    <font>
      <sz val="18"/>
      <color theme="1"/>
      <name val="黑体"/>
      <charset val="134"/>
    </font>
    <font>
      <b/>
      <sz val="12"/>
      <color theme="1"/>
      <name val="仿宋_GB2312"/>
      <charset val="134"/>
    </font>
    <font>
      <b/>
      <sz val="12"/>
      <color indexed="8"/>
      <name val="仿宋_GB2312"/>
      <charset val="134"/>
    </font>
    <font>
      <b/>
      <sz val="10"/>
      <name val="宋体"/>
      <charset val="134"/>
    </font>
    <font>
      <sz val="14"/>
      <color theme="1"/>
      <name val="宋体"/>
      <charset val="134"/>
      <scheme val="minor"/>
    </font>
    <font>
      <sz val="16"/>
      <color theme="1"/>
      <name val="仿宋_GB2312"/>
      <charset val="134"/>
    </font>
    <font>
      <sz val="14"/>
      <color theme="1"/>
      <name val="仿宋_GB2312"/>
      <charset val="134"/>
    </font>
    <font>
      <sz val="12"/>
      <color theme="1"/>
      <name val="宋体"/>
      <charset val="134"/>
      <scheme val="minor"/>
    </font>
    <font>
      <sz val="11"/>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214">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5"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6" applyNumberFormat="0" applyFill="0" applyAlignment="0" applyProtection="0">
      <alignment vertical="center"/>
    </xf>
    <xf numFmtId="0" fontId="17" fillId="0" borderId="6" applyNumberFormat="0" applyFill="0" applyAlignment="0" applyProtection="0">
      <alignment vertical="center"/>
    </xf>
    <xf numFmtId="0" fontId="18" fillId="0" borderId="7" applyNumberFormat="0" applyFill="0" applyAlignment="0" applyProtection="0">
      <alignment vertical="center"/>
    </xf>
    <xf numFmtId="0" fontId="18" fillId="0" borderId="0" applyNumberFormat="0" applyFill="0" applyBorder="0" applyAlignment="0" applyProtection="0">
      <alignment vertical="center"/>
    </xf>
    <xf numFmtId="0" fontId="19" fillId="3" borderId="8" applyNumberFormat="0" applyAlignment="0" applyProtection="0">
      <alignment vertical="center"/>
    </xf>
    <xf numFmtId="0" fontId="20" fillId="4" borderId="9" applyNumberFormat="0" applyAlignment="0" applyProtection="0">
      <alignment vertical="center"/>
    </xf>
    <xf numFmtId="0" fontId="21" fillId="4" borderId="8" applyNumberFormat="0" applyAlignment="0" applyProtection="0">
      <alignment vertical="center"/>
    </xf>
    <xf numFmtId="0" fontId="22" fillId="5" borderId="10" applyNumberFormat="0" applyAlignment="0" applyProtection="0">
      <alignment vertical="center"/>
    </xf>
    <xf numFmtId="0" fontId="23" fillId="0" borderId="11" applyNumberFormat="0" applyFill="0" applyAlignment="0" applyProtection="0">
      <alignment vertical="center"/>
    </xf>
    <xf numFmtId="0" fontId="24" fillId="0" borderId="12"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30" fillId="0" borderId="0"/>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31" fillId="0" borderId="0">
      <alignment vertical="center"/>
    </xf>
    <xf numFmtId="0" fontId="31"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xf numFmtId="0" fontId="0" fillId="0" borderId="0">
      <alignment vertical="center"/>
    </xf>
  </cellStyleXfs>
  <cellXfs count="39">
    <xf numFmtId="0" fontId="0" fillId="0" borderId="0" xfId="0">
      <alignment vertical="center"/>
    </xf>
    <xf numFmtId="0" fontId="1" fillId="0" borderId="0" xfId="0" applyFont="1" applyAlignment="1">
      <alignment horizontal="center" vertical="center"/>
    </xf>
    <xf numFmtId="0" fontId="1" fillId="0" borderId="0" xfId="0" applyFont="1">
      <alignment vertical="center"/>
    </xf>
    <xf numFmtId="0" fontId="1" fillId="0" borderId="0" xfId="0" applyFont="1" applyAlignment="1">
      <alignment vertical="center" wrapText="1"/>
    </xf>
    <xf numFmtId="176" fontId="1" fillId="0" borderId="0" xfId="0" applyNumberFormat="1" applyFont="1">
      <alignment vertical="center"/>
    </xf>
    <xf numFmtId="176" fontId="1" fillId="0" borderId="0" xfId="0" applyNumberFormat="1" applyFont="1" applyAlignment="1">
      <alignment horizontal="center" vertical="center"/>
    </xf>
    <xf numFmtId="0" fontId="2" fillId="0" borderId="0" xfId="0" applyFont="1" applyAlignment="1">
      <alignment horizontal="center" vertical="center" wrapText="1"/>
    </xf>
    <xf numFmtId="0" fontId="2" fillId="0" borderId="0" xfId="0" applyFont="1" applyAlignment="1">
      <alignment horizontal="center" vertical="center"/>
    </xf>
    <xf numFmtId="176" fontId="2" fillId="0" borderId="0" xfId="0" applyNumberFormat="1" applyFont="1" applyAlignment="1">
      <alignment horizontal="center" vertical="center"/>
    </xf>
    <xf numFmtId="0" fontId="3" fillId="0" borderId="1" xfId="0" applyFont="1" applyBorder="1" applyAlignment="1">
      <alignment horizontal="center" vertical="center" wrapText="1"/>
    </xf>
    <xf numFmtId="49" fontId="4" fillId="0" borderId="1" xfId="0" applyNumberFormat="1" applyFont="1" applyFill="1" applyBorder="1" applyAlignment="1">
      <alignment horizontal="center" vertical="center" wrapText="1" shrinkToFit="1"/>
    </xf>
    <xf numFmtId="176" fontId="4" fillId="0" borderId="1" xfId="0" applyNumberFormat="1" applyFont="1" applyFill="1" applyBorder="1" applyAlignment="1">
      <alignment horizontal="center" vertical="center" wrapText="1" shrinkToFit="1"/>
    </xf>
    <xf numFmtId="176" fontId="4" fillId="0" borderId="1" xfId="0" applyNumberFormat="1" applyFont="1" applyFill="1" applyBorder="1" applyAlignment="1">
      <alignment horizontal="center" vertical="center" wrapText="1"/>
    </xf>
    <xf numFmtId="176" fontId="3" fillId="0" borderId="1" xfId="0" applyNumberFormat="1" applyFont="1" applyBorder="1" applyAlignment="1">
      <alignment horizontal="center" vertical="center" wrapText="1"/>
    </xf>
    <xf numFmtId="176" fontId="3" fillId="0" borderId="1" xfId="0" applyNumberFormat="1" applyFont="1" applyBorder="1" applyAlignment="1">
      <alignment horizontal="center" vertical="center"/>
    </xf>
    <xf numFmtId="0" fontId="5" fillId="0" borderId="1" xfId="0" applyFont="1" applyFill="1" applyBorder="1" applyAlignment="1">
      <alignment horizontal="center" vertical="center" wrapText="1"/>
    </xf>
    <xf numFmtId="0" fontId="0" fillId="0" borderId="1" xfId="0" applyFont="1" applyBorder="1" applyAlignment="1">
      <alignment horizontal="center" vertical="center"/>
    </xf>
    <xf numFmtId="0" fontId="0" fillId="0" borderId="1" xfId="0" applyNumberFormat="1" applyFont="1" applyFill="1" applyBorder="1" applyAlignment="1">
      <alignment horizontal="center" vertical="center"/>
    </xf>
    <xf numFmtId="0" fontId="0" fillId="0" borderId="1" xfId="0" applyFont="1" applyFill="1" applyBorder="1" applyAlignment="1">
      <alignment horizontal="center" vertical="center"/>
    </xf>
    <xf numFmtId="0" fontId="0" fillId="0" borderId="1" xfId="0" applyFont="1" applyFill="1" applyBorder="1" applyAlignment="1">
      <alignment horizontal="center" vertical="center" wrapText="1"/>
    </xf>
    <xf numFmtId="0" fontId="0" fillId="0" borderId="2" xfId="0" applyFont="1" applyFill="1" applyBorder="1" applyAlignment="1">
      <alignment horizontal="center" vertical="center" wrapText="1"/>
    </xf>
    <xf numFmtId="176" fontId="0" fillId="0" borderId="1" xfId="0" applyNumberFormat="1" applyFont="1" applyFill="1" applyBorder="1" applyAlignment="1">
      <alignment horizontal="center" vertical="center"/>
    </xf>
    <xf numFmtId="176" fontId="6" fillId="0" borderId="1" xfId="0" applyNumberFormat="1" applyFont="1" applyFill="1" applyBorder="1" applyAlignment="1">
      <alignment horizontal="center" vertical="center" wrapText="1"/>
    </xf>
    <xf numFmtId="176" fontId="7" fillId="0" borderId="1" xfId="0" applyNumberFormat="1" applyFont="1" applyBorder="1" applyAlignment="1">
      <alignment horizontal="center" vertical="center"/>
    </xf>
    <xf numFmtId="0" fontId="8" fillId="0" borderId="1" xfId="0" applyFont="1" applyBorder="1">
      <alignment vertical="center"/>
    </xf>
    <xf numFmtId="0" fontId="0" fillId="0" borderId="1" xfId="0" applyNumberFormat="1" applyFont="1" applyFill="1" applyBorder="1" applyAlignment="1">
      <alignment horizontal="center" vertical="center" wrapText="1"/>
    </xf>
    <xf numFmtId="0" fontId="0" fillId="0" borderId="3" xfId="0" applyFont="1" applyFill="1" applyBorder="1" applyAlignment="1">
      <alignment horizontal="center" vertical="center" wrapText="1"/>
    </xf>
    <xf numFmtId="0" fontId="0" fillId="0" borderId="4" xfId="0" applyFont="1" applyFill="1" applyBorder="1" applyAlignment="1">
      <alignment horizontal="center" vertical="center" wrapText="1"/>
    </xf>
    <xf numFmtId="0" fontId="0" fillId="0" borderId="0" xfId="0" applyNumberFormat="1" applyFont="1" applyFill="1" applyBorder="1" applyAlignment="1">
      <alignment horizontal="center" vertical="center"/>
    </xf>
    <xf numFmtId="0" fontId="9" fillId="0" borderId="1" xfId="0" applyFont="1" applyBorder="1" applyAlignment="1">
      <alignment horizontal="center" vertical="center"/>
    </xf>
    <xf numFmtId="176" fontId="0" fillId="0" borderId="0" xfId="0" applyNumberFormat="1" applyFont="1" applyFill="1" applyBorder="1" applyAlignment="1">
      <alignment horizontal="center" vertical="center"/>
    </xf>
    <xf numFmtId="0" fontId="0" fillId="0" borderId="2" xfId="0" applyFont="1" applyBorder="1" applyAlignment="1">
      <alignment horizontal="center" vertical="center"/>
    </xf>
    <xf numFmtId="0" fontId="0" fillId="0" borderId="2" xfId="0" applyNumberFormat="1" applyFont="1" applyFill="1" applyBorder="1" applyAlignment="1">
      <alignment horizontal="center" vertical="center"/>
    </xf>
    <xf numFmtId="0" fontId="0" fillId="0" borderId="2" xfId="0" applyNumberFormat="1" applyFont="1" applyFill="1" applyBorder="1" applyAlignment="1">
      <alignment horizontal="center" vertical="center" wrapText="1"/>
    </xf>
    <xf numFmtId="176" fontId="0" fillId="0" borderId="2" xfId="0" applyNumberFormat="1" applyFont="1" applyFill="1" applyBorder="1" applyAlignment="1">
      <alignment horizontal="center" vertical="center"/>
    </xf>
    <xf numFmtId="176" fontId="6" fillId="0" borderId="2" xfId="0" applyNumberFormat="1" applyFont="1" applyFill="1" applyBorder="1" applyAlignment="1">
      <alignment horizontal="center" vertical="center" wrapText="1"/>
    </xf>
    <xf numFmtId="176" fontId="7" fillId="0" borderId="2" xfId="0" applyNumberFormat="1" applyFont="1" applyBorder="1" applyAlignment="1">
      <alignment horizontal="center" vertical="center"/>
    </xf>
    <xf numFmtId="0" fontId="10" fillId="0" borderId="1" xfId="0" applyFont="1" applyBorder="1" applyAlignment="1">
      <alignment horizontal="left" vertical="center"/>
    </xf>
    <xf numFmtId="176" fontId="10" fillId="0" borderId="1" xfId="0" applyNumberFormat="1" applyFont="1" applyBorder="1" applyAlignment="1">
      <alignment horizontal="left" vertical="center"/>
    </xf>
  </cellXfs>
  <cellStyles count="214">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4" xfId="49"/>
    <cellStyle name="常规 39" xfId="50"/>
    <cellStyle name="常规 26 31" xfId="51"/>
    <cellStyle name="常规 26 26" xfId="52"/>
    <cellStyle name="常规 10 3" xfId="53"/>
    <cellStyle name="常规 13 2" xfId="54"/>
    <cellStyle name="常规 26 2" xfId="55"/>
    <cellStyle name="常规 20 31" xfId="56"/>
    <cellStyle name="常规 20 26" xfId="57"/>
    <cellStyle name="常规 7 3" xfId="58"/>
    <cellStyle name="常规 20 2" xfId="59"/>
    <cellStyle name="常规 15 2" xfId="60"/>
    <cellStyle name="常规 14 3" xfId="61"/>
    <cellStyle name="常规 13 3" xfId="62"/>
    <cellStyle name="常规 6" xfId="63"/>
    <cellStyle name="常规 26 21" xfId="64"/>
    <cellStyle name="常规 26 16" xfId="65"/>
    <cellStyle name="常规 26 13" xfId="66"/>
    <cellStyle name="常规 26 14" xfId="67"/>
    <cellStyle name="常规 26 20" xfId="68"/>
    <cellStyle name="常规 26 15" xfId="69"/>
    <cellStyle name="常规 31" xfId="70"/>
    <cellStyle name="常规 26" xfId="71"/>
    <cellStyle name="常规 20 8" xfId="72"/>
    <cellStyle name="常规 20 24" xfId="73"/>
    <cellStyle name="常规 20 19" xfId="74"/>
    <cellStyle name="常规 20 30" xfId="75"/>
    <cellStyle name="常规 20 25" xfId="76"/>
    <cellStyle name="常规 26 3" xfId="77"/>
    <cellStyle name="常规 20 32" xfId="78"/>
    <cellStyle name="常规 20 27" xfId="79"/>
    <cellStyle name="常规 26 4" xfId="80"/>
    <cellStyle name="常规 20 33" xfId="81"/>
    <cellStyle name="常规 20 28" xfId="82"/>
    <cellStyle name="常规 26 5" xfId="83"/>
    <cellStyle name="常规 20 34" xfId="84"/>
    <cellStyle name="常规 20 29" xfId="85"/>
    <cellStyle name="常规 21 2" xfId="86"/>
    <cellStyle name="常规 16 2" xfId="87"/>
    <cellStyle name="常规 10" xfId="88"/>
    <cellStyle name="常规 26 30" xfId="89"/>
    <cellStyle name="常规 26 25" xfId="90"/>
    <cellStyle name="常规 10 2" xfId="91"/>
    <cellStyle name="Normal" xfId="92"/>
    <cellStyle name="常规 21 3" xfId="93"/>
    <cellStyle name="常规 16 3" xfId="94"/>
    <cellStyle name="常规 11" xfId="95"/>
    <cellStyle name="常规 13" xfId="96"/>
    <cellStyle name="常规 11 2" xfId="97"/>
    <cellStyle name="常规 14" xfId="98"/>
    <cellStyle name="常规 11 3" xfId="99"/>
    <cellStyle name="常规 14 2" xfId="100"/>
    <cellStyle name="常规 20" xfId="101"/>
    <cellStyle name="常规 15" xfId="102"/>
    <cellStyle name="常规 20 3" xfId="103"/>
    <cellStyle name="常规 15 3" xfId="104"/>
    <cellStyle name="常规 21" xfId="105"/>
    <cellStyle name="常规 16" xfId="106"/>
    <cellStyle name="常规 22" xfId="107"/>
    <cellStyle name="常规 17" xfId="108"/>
    <cellStyle name="常规 60" xfId="109"/>
    <cellStyle name="常规 55" xfId="110"/>
    <cellStyle name="常规 22 2" xfId="111"/>
    <cellStyle name="常规 17 2" xfId="112"/>
    <cellStyle name="常规 61" xfId="113"/>
    <cellStyle name="常规 56" xfId="114"/>
    <cellStyle name="常规 22 3" xfId="115"/>
    <cellStyle name="常规 17 3" xfId="116"/>
    <cellStyle name="常规 23" xfId="117"/>
    <cellStyle name="常规 18" xfId="118"/>
    <cellStyle name="常规 23 2" xfId="119"/>
    <cellStyle name="常规 18 2" xfId="120"/>
    <cellStyle name="常规 23 3" xfId="121"/>
    <cellStyle name="常规 18 3" xfId="122"/>
    <cellStyle name="常规 2" xfId="123"/>
    <cellStyle name="常规 2 2" xfId="124"/>
    <cellStyle name="常规 20 10" xfId="125"/>
    <cellStyle name="常规 20 11" xfId="126"/>
    <cellStyle name="常规 20 12" xfId="127"/>
    <cellStyle name="常规 20 13" xfId="128"/>
    <cellStyle name="常规 20 14" xfId="129"/>
    <cellStyle name="常规 20 20" xfId="130"/>
    <cellStyle name="常规 20 15" xfId="131"/>
    <cellStyle name="常规 20 21" xfId="132"/>
    <cellStyle name="常规 20 16" xfId="133"/>
    <cellStyle name="常规 20 22" xfId="134"/>
    <cellStyle name="常规 20 17" xfId="135"/>
    <cellStyle name="常规 20 23" xfId="136"/>
    <cellStyle name="常规 20 18" xfId="137"/>
    <cellStyle name="常规 26 6" xfId="138"/>
    <cellStyle name="常规 20 35" xfId="139"/>
    <cellStyle name="常规 26 7" xfId="140"/>
    <cellStyle name="常规 20 36" xfId="141"/>
    <cellStyle name="常规 20 4" xfId="142"/>
    <cellStyle name="常规 20 5" xfId="143"/>
    <cellStyle name="常规 20 6" xfId="144"/>
    <cellStyle name="常规 20 7" xfId="145"/>
    <cellStyle name="常规 20 9" xfId="146"/>
    <cellStyle name="常规 24" xfId="147"/>
    <cellStyle name="常规 30" xfId="148"/>
    <cellStyle name="常规 25" xfId="149"/>
    <cellStyle name="常规 26 10" xfId="150"/>
    <cellStyle name="常规 26 11" xfId="151"/>
    <cellStyle name="常规 26 12" xfId="152"/>
    <cellStyle name="常规 26 22" xfId="153"/>
    <cellStyle name="常规 26 17" xfId="154"/>
    <cellStyle name="常规 26 23" xfId="155"/>
    <cellStyle name="常规 26 18" xfId="156"/>
    <cellStyle name="常规 26 24" xfId="157"/>
    <cellStyle name="常规 26 19" xfId="158"/>
    <cellStyle name="常规 26 32" xfId="159"/>
    <cellStyle name="常规 26 27" xfId="160"/>
    <cellStyle name="常规 26 33" xfId="161"/>
    <cellStyle name="常规 26 28" xfId="162"/>
    <cellStyle name="常规 9 2" xfId="163"/>
    <cellStyle name="常规 26 34" xfId="164"/>
    <cellStyle name="常规 26 29" xfId="165"/>
    <cellStyle name="常规 9 3" xfId="166"/>
    <cellStyle name="常规 26 35" xfId="167"/>
    <cellStyle name="常规 26 36" xfId="168"/>
    <cellStyle name="常规 26 8" xfId="169"/>
    <cellStyle name="常规 26 9" xfId="170"/>
    <cellStyle name="常规 32" xfId="171"/>
    <cellStyle name="常规 27" xfId="172"/>
    <cellStyle name="常规 33" xfId="173"/>
    <cellStyle name="常规 28" xfId="174"/>
    <cellStyle name="常规 34" xfId="175"/>
    <cellStyle name="常规 29" xfId="176"/>
    <cellStyle name="常规 40" xfId="177"/>
    <cellStyle name="常规 35" xfId="178"/>
    <cellStyle name="常规 41" xfId="179"/>
    <cellStyle name="常规 36" xfId="180"/>
    <cellStyle name="常规 42" xfId="181"/>
    <cellStyle name="常规 37" xfId="182"/>
    <cellStyle name="常规 43" xfId="183"/>
    <cellStyle name="常规 38" xfId="184"/>
    <cellStyle name="常规 4" xfId="185"/>
    <cellStyle name="常规 4 2" xfId="186"/>
    <cellStyle name="常规 4 3" xfId="187"/>
    <cellStyle name="常规 50" xfId="188"/>
    <cellStyle name="常规 45" xfId="189"/>
    <cellStyle name="常规 51" xfId="190"/>
    <cellStyle name="常规 46" xfId="191"/>
    <cellStyle name="常规 52" xfId="192"/>
    <cellStyle name="常规 47" xfId="193"/>
    <cellStyle name="常规 53" xfId="194"/>
    <cellStyle name="常规 48" xfId="195"/>
    <cellStyle name="常规 54" xfId="196"/>
    <cellStyle name="常规 49" xfId="197"/>
    <cellStyle name="常规 62" xfId="198"/>
    <cellStyle name="常规 57" xfId="199"/>
    <cellStyle name="常规 63" xfId="200"/>
    <cellStyle name="常规 58" xfId="201"/>
    <cellStyle name="常规 64" xfId="202"/>
    <cellStyle name="常规 59" xfId="203"/>
    <cellStyle name="常规 6 2" xfId="204"/>
    <cellStyle name="常规 6 3" xfId="205"/>
    <cellStyle name="常规 65" xfId="206"/>
    <cellStyle name="常规 66" xfId="207"/>
    <cellStyle name="常规 67" xfId="208"/>
    <cellStyle name="常规 68" xfId="209"/>
    <cellStyle name="常规 69" xfId="210"/>
    <cellStyle name="常规 7" xfId="211"/>
    <cellStyle name="常规 7 2" xfId="212"/>
    <cellStyle name="常规 9" xfId="213"/>
  </cellStyles>
  <tableStyles count="0" defaultTableStyle="TableStyleMedium2"/>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27"/>
  <sheetViews>
    <sheetView tabSelected="1" zoomScale="80" zoomScaleNormal="80" workbookViewId="0">
      <selection activeCell="G3" sqref="G3:G5"/>
    </sheetView>
  </sheetViews>
  <sheetFormatPr defaultColWidth="8.87962962962963" defaultRowHeight="15.6"/>
  <cols>
    <col min="1" max="1" width="6.25" style="1" customWidth="1"/>
    <col min="2" max="2" width="17.6296296296296" style="1" customWidth="1"/>
    <col min="3" max="3" width="15.25" style="1" customWidth="1"/>
    <col min="4" max="4" width="8.62962962962963" style="1" customWidth="1"/>
    <col min="5" max="5" width="35.3796296296296" style="2" customWidth="1"/>
    <col min="6" max="6" width="47.6296296296296" style="3" customWidth="1"/>
    <col min="7" max="7" width="16.75" style="2" customWidth="1"/>
    <col min="8" max="8" width="13.25" style="4" customWidth="1"/>
    <col min="9" max="10" width="12.75" style="5" customWidth="1"/>
    <col min="11" max="11" width="16.6296296296296" style="5" customWidth="1"/>
    <col min="12" max="12" width="15.75" style="5" customWidth="1"/>
    <col min="13" max="13" width="10.8796296296296" style="2" customWidth="1"/>
    <col min="14" max="16384" width="8.87962962962963" style="2"/>
  </cols>
  <sheetData>
    <row r="1" ht="78" customHeight="1" spans="1:13">
      <c r="A1" s="6" t="s">
        <v>0</v>
      </c>
      <c r="B1" s="7"/>
      <c r="C1" s="7"/>
      <c r="D1" s="7"/>
      <c r="E1" s="7"/>
      <c r="F1" s="6"/>
      <c r="G1" s="7"/>
      <c r="H1" s="8"/>
      <c r="I1" s="8"/>
      <c r="J1" s="8"/>
      <c r="K1" s="8"/>
      <c r="L1" s="8"/>
      <c r="M1" s="7"/>
    </row>
    <row r="2" ht="32" customHeight="1" spans="1:13">
      <c r="A2" s="9" t="s">
        <v>1</v>
      </c>
      <c r="B2" s="9" t="s">
        <v>2</v>
      </c>
      <c r="C2" s="9" t="s">
        <v>3</v>
      </c>
      <c r="D2" s="9" t="s">
        <v>4</v>
      </c>
      <c r="E2" s="10" t="s">
        <v>5</v>
      </c>
      <c r="F2" s="10" t="s">
        <v>6</v>
      </c>
      <c r="G2" s="10" t="s">
        <v>7</v>
      </c>
      <c r="H2" s="11" t="s">
        <v>8</v>
      </c>
      <c r="I2" s="12" t="s">
        <v>9</v>
      </c>
      <c r="J2" s="12" t="s">
        <v>10</v>
      </c>
      <c r="K2" s="13" t="s">
        <v>11</v>
      </c>
      <c r="L2" s="14" t="s">
        <v>12</v>
      </c>
      <c r="M2" s="15" t="s">
        <v>13</v>
      </c>
    </row>
    <row r="3" ht="39" customHeight="1" spans="1:13">
      <c r="A3" s="16">
        <v>1</v>
      </c>
      <c r="B3" s="17" t="s">
        <v>14</v>
      </c>
      <c r="C3" s="18" t="s">
        <v>15</v>
      </c>
      <c r="D3" s="17" t="s">
        <v>16</v>
      </c>
      <c r="E3" s="18" t="s">
        <v>17</v>
      </c>
      <c r="F3" s="19" t="s">
        <v>18</v>
      </c>
      <c r="G3" s="20">
        <v>1</v>
      </c>
      <c r="H3" s="21">
        <v>61.167</v>
      </c>
      <c r="I3" s="22">
        <f>H3*40%</f>
        <v>24.4668</v>
      </c>
      <c r="J3" s="22">
        <v>0</v>
      </c>
      <c r="K3" s="23">
        <f>J3*60%</f>
        <v>0</v>
      </c>
      <c r="L3" s="23">
        <f>I3+K3</f>
        <v>24.4668</v>
      </c>
      <c r="M3" s="24" t="s">
        <v>19</v>
      </c>
    </row>
    <row r="4" ht="30" customHeight="1" spans="1:13">
      <c r="A4" s="16">
        <v>2</v>
      </c>
      <c r="B4" s="17" t="s">
        <v>20</v>
      </c>
      <c r="C4" s="17" t="s">
        <v>21</v>
      </c>
      <c r="D4" s="17" t="s">
        <v>22</v>
      </c>
      <c r="E4" s="17" t="s">
        <v>17</v>
      </c>
      <c r="F4" s="25" t="s">
        <v>18</v>
      </c>
      <c r="G4" s="26"/>
      <c r="H4" s="21">
        <v>60</v>
      </c>
      <c r="I4" s="22">
        <f t="shared" ref="I4:I26" si="0">H4*40%</f>
        <v>24</v>
      </c>
      <c r="J4" s="22">
        <v>0</v>
      </c>
      <c r="K4" s="23">
        <f t="shared" ref="K4:K26" si="1">J4*60%</f>
        <v>0</v>
      </c>
      <c r="L4" s="23">
        <f t="shared" ref="L4:L26" si="2">I4+K4</f>
        <v>24</v>
      </c>
      <c r="M4" s="24" t="s">
        <v>19</v>
      </c>
    </row>
    <row r="5" ht="30" customHeight="1" spans="1:13">
      <c r="A5" s="16">
        <v>3</v>
      </c>
      <c r="B5" s="17" t="s">
        <v>23</v>
      </c>
      <c r="C5" s="17" t="s">
        <v>24</v>
      </c>
      <c r="D5" s="17" t="s">
        <v>22</v>
      </c>
      <c r="E5" s="17" t="s">
        <v>17</v>
      </c>
      <c r="F5" s="25" t="s">
        <v>18</v>
      </c>
      <c r="G5" s="27"/>
      <c r="H5" s="21">
        <v>58.333</v>
      </c>
      <c r="I5" s="22">
        <f t="shared" si="0"/>
        <v>23.3332</v>
      </c>
      <c r="J5" s="22">
        <v>82.96</v>
      </c>
      <c r="K5" s="23">
        <f t="shared" si="1"/>
        <v>49.776</v>
      </c>
      <c r="L5" s="23">
        <f t="shared" si="2"/>
        <v>73.1092</v>
      </c>
      <c r="M5" s="24" t="s">
        <v>25</v>
      </c>
    </row>
    <row r="6" ht="30" customHeight="1" spans="1:13">
      <c r="A6" s="16">
        <v>4</v>
      </c>
      <c r="B6" s="17" t="s">
        <v>26</v>
      </c>
      <c r="C6" s="17" t="s">
        <v>27</v>
      </c>
      <c r="D6" s="17" t="s">
        <v>16</v>
      </c>
      <c r="E6" s="17" t="s">
        <v>28</v>
      </c>
      <c r="F6" s="25" t="s">
        <v>29</v>
      </c>
      <c r="G6" s="20">
        <v>1</v>
      </c>
      <c r="H6" s="21">
        <v>47</v>
      </c>
      <c r="I6" s="22">
        <f t="shared" si="0"/>
        <v>18.8</v>
      </c>
      <c r="J6" s="22">
        <v>0</v>
      </c>
      <c r="K6" s="23">
        <f t="shared" si="1"/>
        <v>0</v>
      </c>
      <c r="L6" s="23">
        <f t="shared" si="2"/>
        <v>18.8</v>
      </c>
      <c r="M6" s="24" t="s">
        <v>19</v>
      </c>
    </row>
    <row r="7" ht="30" customHeight="1" spans="1:13">
      <c r="A7" s="16">
        <v>5</v>
      </c>
      <c r="B7" s="17" t="s">
        <v>30</v>
      </c>
      <c r="C7" s="17" t="s">
        <v>31</v>
      </c>
      <c r="D7" s="17" t="s">
        <v>16</v>
      </c>
      <c r="E7" s="17" t="s">
        <v>28</v>
      </c>
      <c r="F7" s="25" t="s">
        <v>29</v>
      </c>
      <c r="G7" s="27"/>
      <c r="H7" s="21">
        <v>46.5</v>
      </c>
      <c r="I7" s="22">
        <f t="shared" si="0"/>
        <v>18.6</v>
      </c>
      <c r="J7" s="22">
        <v>83.14</v>
      </c>
      <c r="K7" s="23">
        <f t="shared" si="1"/>
        <v>49.884</v>
      </c>
      <c r="L7" s="23">
        <f t="shared" si="2"/>
        <v>68.484</v>
      </c>
      <c r="M7" s="24" t="s">
        <v>25</v>
      </c>
    </row>
    <row r="8" ht="30" customHeight="1" spans="1:13">
      <c r="A8" s="16">
        <v>6</v>
      </c>
      <c r="B8" s="17" t="s">
        <v>32</v>
      </c>
      <c r="C8" s="17" t="s">
        <v>33</v>
      </c>
      <c r="D8" s="17" t="s">
        <v>22</v>
      </c>
      <c r="E8" s="17" t="s">
        <v>28</v>
      </c>
      <c r="F8" s="25" t="s">
        <v>34</v>
      </c>
      <c r="G8" s="20">
        <v>1</v>
      </c>
      <c r="H8" s="21">
        <v>59.333</v>
      </c>
      <c r="I8" s="22">
        <f t="shared" si="0"/>
        <v>23.7332</v>
      </c>
      <c r="J8" s="22">
        <v>83.78</v>
      </c>
      <c r="K8" s="23">
        <f t="shared" si="1"/>
        <v>50.268</v>
      </c>
      <c r="L8" s="23">
        <f t="shared" si="2"/>
        <v>74.0012</v>
      </c>
      <c r="M8" s="24" t="s">
        <v>25</v>
      </c>
    </row>
    <row r="9" ht="30" customHeight="1" spans="1:13">
      <c r="A9" s="16">
        <v>7</v>
      </c>
      <c r="B9" s="17" t="s">
        <v>35</v>
      </c>
      <c r="C9" s="17" t="s">
        <v>36</v>
      </c>
      <c r="D9" s="17" t="s">
        <v>22</v>
      </c>
      <c r="E9" s="17" t="s">
        <v>28</v>
      </c>
      <c r="F9" s="25" t="s">
        <v>34</v>
      </c>
      <c r="G9" s="26"/>
      <c r="H9" s="21">
        <v>59.167</v>
      </c>
      <c r="I9" s="22">
        <f t="shared" si="0"/>
        <v>23.6668</v>
      </c>
      <c r="J9" s="22">
        <v>78.5</v>
      </c>
      <c r="K9" s="23">
        <f t="shared" si="1"/>
        <v>47.1</v>
      </c>
      <c r="L9" s="23">
        <f t="shared" si="2"/>
        <v>70.7668</v>
      </c>
      <c r="M9" s="24" t="s">
        <v>19</v>
      </c>
    </row>
    <row r="10" ht="30" customHeight="1" spans="1:13">
      <c r="A10" s="16">
        <v>8</v>
      </c>
      <c r="B10" s="17" t="s">
        <v>37</v>
      </c>
      <c r="C10" s="17" t="s">
        <v>38</v>
      </c>
      <c r="D10" s="17" t="s">
        <v>22</v>
      </c>
      <c r="E10" s="17" t="s">
        <v>28</v>
      </c>
      <c r="F10" s="25" t="s">
        <v>34</v>
      </c>
      <c r="G10" s="27"/>
      <c r="H10" s="21">
        <v>42.333</v>
      </c>
      <c r="I10" s="22">
        <f t="shared" si="0"/>
        <v>16.9332</v>
      </c>
      <c r="J10" s="22">
        <v>69.86</v>
      </c>
      <c r="K10" s="23">
        <f t="shared" si="1"/>
        <v>41.916</v>
      </c>
      <c r="L10" s="23">
        <f t="shared" si="2"/>
        <v>58.8492</v>
      </c>
      <c r="M10" s="24" t="s">
        <v>19</v>
      </c>
    </row>
    <row r="11" ht="30" customHeight="1" spans="1:13">
      <c r="A11" s="16">
        <v>9</v>
      </c>
      <c r="B11" s="17" t="s">
        <v>39</v>
      </c>
      <c r="C11" s="17" t="s">
        <v>40</v>
      </c>
      <c r="D11" s="17" t="s">
        <v>22</v>
      </c>
      <c r="E11" s="17" t="s">
        <v>28</v>
      </c>
      <c r="F11" s="25" t="s">
        <v>41</v>
      </c>
      <c r="G11" s="20">
        <v>1</v>
      </c>
      <c r="H11" s="21">
        <v>65.833</v>
      </c>
      <c r="I11" s="22">
        <f t="shared" si="0"/>
        <v>26.3332</v>
      </c>
      <c r="J11" s="22">
        <v>80.14</v>
      </c>
      <c r="K11" s="23">
        <f t="shared" si="1"/>
        <v>48.084</v>
      </c>
      <c r="L11" s="23">
        <f t="shared" si="2"/>
        <v>74.4172</v>
      </c>
      <c r="M11" s="24" t="s">
        <v>19</v>
      </c>
    </row>
    <row r="12" ht="30" customHeight="1" spans="1:13">
      <c r="A12" s="16">
        <v>10</v>
      </c>
      <c r="B12" s="17" t="s">
        <v>42</v>
      </c>
      <c r="C12" s="17" t="s">
        <v>43</v>
      </c>
      <c r="D12" s="17" t="s">
        <v>22</v>
      </c>
      <c r="E12" s="17" t="s">
        <v>28</v>
      </c>
      <c r="F12" s="25" t="s">
        <v>41</v>
      </c>
      <c r="G12" s="26"/>
      <c r="H12" s="21">
        <v>62.167</v>
      </c>
      <c r="I12" s="22">
        <f t="shared" si="0"/>
        <v>24.8668</v>
      </c>
      <c r="J12" s="22">
        <v>83.98</v>
      </c>
      <c r="K12" s="23">
        <f t="shared" si="1"/>
        <v>50.388</v>
      </c>
      <c r="L12" s="23">
        <f t="shared" si="2"/>
        <v>75.2548</v>
      </c>
      <c r="M12" s="24" t="s">
        <v>25</v>
      </c>
    </row>
    <row r="13" ht="30" customHeight="1" spans="1:13">
      <c r="A13" s="16">
        <v>11</v>
      </c>
      <c r="B13" s="28" t="s">
        <v>44</v>
      </c>
      <c r="C13" s="29" t="s">
        <v>45</v>
      </c>
      <c r="D13" s="28" t="s">
        <v>22</v>
      </c>
      <c r="E13" s="17" t="s">
        <v>28</v>
      </c>
      <c r="F13" s="25" t="s">
        <v>41</v>
      </c>
      <c r="G13" s="27"/>
      <c r="H13" s="30">
        <v>51</v>
      </c>
      <c r="I13" s="22">
        <f t="shared" si="0"/>
        <v>20.4</v>
      </c>
      <c r="J13" s="22">
        <v>74.26</v>
      </c>
      <c r="K13" s="23">
        <f t="shared" si="1"/>
        <v>44.556</v>
      </c>
      <c r="L13" s="23">
        <f t="shared" si="2"/>
        <v>64.956</v>
      </c>
      <c r="M13" s="24" t="s">
        <v>19</v>
      </c>
    </row>
    <row r="14" ht="30" customHeight="1" spans="1:13">
      <c r="A14" s="16">
        <v>12</v>
      </c>
      <c r="B14" s="17" t="s">
        <v>46</v>
      </c>
      <c r="C14" s="17" t="s">
        <v>47</v>
      </c>
      <c r="D14" s="17" t="s">
        <v>22</v>
      </c>
      <c r="E14" s="17" t="s">
        <v>48</v>
      </c>
      <c r="F14" s="25" t="s">
        <v>49</v>
      </c>
      <c r="G14" s="20">
        <v>1</v>
      </c>
      <c r="H14" s="21">
        <v>47.5</v>
      </c>
      <c r="I14" s="22">
        <f t="shared" si="0"/>
        <v>19</v>
      </c>
      <c r="J14" s="22">
        <v>78.6</v>
      </c>
      <c r="K14" s="23">
        <f t="shared" si="1"/>
        <v>47.16</v>
      </c>
      <c r="L14" s="23">
        <f t="shared" si="2"/>
        <v>66.16</v>
      </c>
      <c r="M14" s="24" t="s">
        <v>19</v>
      </c>
    </row>
    <row r="15" ht="30" customHeight="1" spans="1:13">
      <c r="A15" s="16">
        <v>13</v>
      </c>
      <c r="B15" s="17" t="s">
        <v>50</v>
      </c>
      <c r="C15" s="17" t="s">
        <v>51</v>
      </c>
      <c r="D15" s="17" t="s">
        <v>22</v>
      </c>
      <c r="E15" s="17" t="s">
        <v>48</v>
      </c>
      <c r="F15" s="25" t="s">
        <v>49</v>
      </c>
      <c r="G15" s="26"/>
      <c r="H15" s="21">
        <v>45</v>
      </c>
      <c r="I15" s="22">
        <f t="shared" si="0"/>
        <v>18</v>
      </c>
      <c r="J15" s="22">
        <v>86.2</v>
      </c>
      <c r="K15" s="23">
        <f t="shared" si="1"/>
        <v>51.72</v>
      </c>
      <c r="L15" s="23">
        <f t="shared" si="2"/>
        <v>69.72</v>
      </c>
      <c r="M15" s="24" t="s">
        <v>25</v>
      </c>
    </row>
    <row r="16" ht="30" customHeight="1" spans="1:13">
      <c r="A16" s="16">
        <v>14</v>
      </c>
      <c r="B16" s="17" t="s">
        <v>52</v>
      </c>
      <c r="C16" s="17" t="s">
        <v>53</v>
      </c>
      <c r="D16" s="17" t="s">
        <v>22</v>
      </c>
      <c r="E16" s="17" t="s">
        <v>48</v>
      </c>
      <c r="F16" s="25" t="s">
        <v>49</v>
      </c>
      <c r="G16" s="27"/>
      <c r="H16" s="21">
        <v>41</v>
      </c>
      <c r="I16" s="22">
        <f t="shared" si="0"/>
        <v>16.4</v>
      </c>
      <c r="J16" s="22">
        <v>72.4</v>
      </c>
      <c r="K16" s="23">
        <f t="shared" si="1"/>
        <v>43.44</v>
      </c>
      <c r="L16" s="23">
        <f t="shared" si="2"/>
        <v>59.84</v>
      </c>
      <c r="M16" s="24" t="s">
        <v>19</v>
      </c>
    </row>
    <row r="17" ht="30" customHeight="1" spans="1:13">
      <c r="A17" s="16">
        <v>15</v>
      </c>
      <c r="B17" s="17" t="s">
        <v>54</v>
      </c>
      <c r="C17" s="17" t="s">
        <v>55</v>
      </c>
      <c r="D17" s="17" t="s">
        <v>22</v>
      </c>
      <c r="E17" s="17" t="s">
        <v>48</v>
      </c>
      <c r="F17" s="25" t="s">
        <v>56</v>
      </c>
      <c r="G17" s="20">
        <v>1</v>
      </c>
      <c r="H17" s="21">
        <v>58.5</v>
      </c>
      <c r="I17" s="22">
        <f t="shared" si="0"/>
        <v>23.4</v>
      </c>
      <c r="J17" s="22">
        <v>78.4</v>
      </c>
      <c r="K17" s="23">
        <f t="shared" si="1"/>
        <v>47.04</v>
      </c>
      <c r="L17" s="23">
        <f t="shared" si="2"/>
        <v>70.44</v>
      </c>
      <c r="M17" s="24" t="s">
        <v>19</v>
      </c>
    </row>
    <row r="18" ht="30" customHeight="1" spans="1:13">
      <c r="A18" s="16">
        <v>16</v>
      </c>
      <c r="B18" s="17" t="s">
        <v>57</v>
      </c>
      <c r="C18" s="17" t="s">
        <v>58</v>
      </c>
      <c r="D18" s="17" t="s">
        <v>22</v>
      </c>
      <c r="E18" s="17" t="s">
        <v>48</v>
      </c>
      <c r="F18" s="25" t="s">
        <v>56</v>
      </c>
      <c r="G18" s="26"/>
      <c r="H18" s="21">
        <v>57.167</v>
      </c>
      <c r="I18" s="22">
        <f t="shared" si="0"/>
        <v>22.8668</v>
      </c>
      <c r="J18" s="22">
        <v>79.8</v>
      </c>
      <c r="K18" s="23">
        <f t="shared" si="1"/>
        <v>47.88</v>
      </c>
      <c r="L18" s="23">
        <f t="shared" si="2"/>
        <v>70.7468</v>
      </c>
      <c r="M18" s="24" t="s">
        <v>19</v>
      </c>
    </row>
    <row r="19" ht="30" customHeight="1" spans="1:13">
      <c r="A19" s="16">
        <v>17</v>
      </c>
      <c r="B19" s="17" t="s">
        <v>59</v>
      </c>
      <c r="C19" s="17" t="s">
        <v>60</v>
      </c>
      <c r="D19" s="17" t="s">
        <v>22</v>
      </c>
      <c r="E19" s="17" t="s">
        <v>48</v>
      </c>
      <c r="F19" s="25" t="s">
        <v>56</v>
      </c>
      <c r="G19" s="26"/>
      <c r="H19" s="21">
        <v>55.833</v>
      </c>
      <c r="I19" s="22">
        <f t="shared" si="0"/>
        <v>22.3332</v>
      </c>
      <c r="J19" s="22">
        <v>83.4</v>
      </c>
      <c r="K19" s="23">
        <f t="shared" si="1"/>
        <v>50.04</v>
      </c>
      <c r="L19" s="23">
        <f t="shared" si="2"/>
        <v>72.3732</v>
      </c>
      <c r="M19" s="24" t="s">
        <v>19</v>
      </c>
    </row>
    <row r="20" ht="30" customHeight="1" spans="1:13">
      <c r="A20" s="16">
        <v>18</v>
      </c>
      <c r="B20" s="17" t="s">
        <v>61</v>
      </c>
      <c r="C20" s="17" t="s">
        <v>62</v>
      </c>
      <c r="D20" s="17" t="s">
        <v>22</v>
      </c>
      <c r="E20" s="17" t="s">
        <v>48</v>
      </c>
      <c r="F20" s="25" t="s">
        <v>56</v>
      </c>
      <c r="G20" s="27"/>
      <c r="H20" s="21">
        <v>55.833</v>
      </c>
      <c r="I20" s="22">
        <f t="shared" si="0"/>
        <v>22.3332</v>
      </c>
      <c r="J20" s="22">
        <v>87.6</v>
      </c>
      <c r="K20" s="23">
        <f t="shared" si="1"/>
        <v>52.56</v>
      </c>
      <c r="L20" s="23">
        <f t="shared" si="2"/>
        <v>74.8932</v>
      </c>
      <c r="M20" s="24" t="s">
        <v>25</v>
      </c>
    </row>
    <row r="21" ht="30" customHeight="1" spans="1:13">
      <c r="A21" s="16">
        <v>19</v>
      </c>
      <c r="B21" s="17" t="s">
        <v>63</v>
      </c>
      <c r="C21" s="17" t="s">
        <v>64</v>
      </c>
      <c r="D21" s="17" t="s">
        <v>16</v>
      </c>
      <c r="E21" s="17" t="s">
        <v>65</v>
      </c>
      <c r="F21" s="25" t="s">
        <v>66</v>
      </c>
      <c r="G21" s="20">
        <v>1</v>
      </c>
      <c r="H21" s="21">
        <v>60.167</v>
      </c>
      <c r="I21" s="22">
        <f t="shared" si="0"/>
        <v>24.0668</v>
      </c>
      <c r="J21" s="22">
        <v>81.26</v>
      </c>
      <c r="K21" s="23">
        <f t="shared" si="1"/>
        <v>48.756</v>
      </c>
      <c r="L21" s="23">
        <f t="shared" si="2"/>
        <v>72.8228</v>
      </c>
      <c r="M21" s="24" t="s">
        <v>25</v>
      </c>
    </row>
    <row r="22" ht="30" customHeight="1" spans="1:13">
      <c r="A22" s="16">
        <v>20</v>
      </c>
      <c r="B22" s="17" t="s">
        <v>67</v>
      </c>
      <c r="C22" s="17" t="s">
        <v>68</v>
      </c>
      <c r="D22" s="17" t="s">
        <v>16</v>
      </c>
      <c r="E22" s="17" t="s">
        <v>65</v>
      </c>
      <c r="F22" s="25" t="s">
        <v>66</v>
      </c>
      <c r="G22" s="26"/>
      <c r="H22" s="21">
        <v>57.5</v>
      </c>
      <c r="I22" s="22">
        <f t="shared" si="0"/>
        <v>23</v>
      </c>
      <c r="J22" s="22">
        <v>82.06</v>
      </c>
      <c r="K22" s="23">
        <f t="shared" si="1"/>
        <v>49.236</v>
      </c>
      <c r="L22" s="23">
        <f t="shared" si="2"/>
        <v>72.236</v>
      </c>
      <c r="M22" s="24" t="s">
        <v>19</v>
      </c>
    </row>
    <row r="23" ht="30" customHeight="1" spans="1:13">
      <c r="A23" s="16">
        <v>21</v>
      </c>
      <c r="B23" s="28" t="s">
        <v>69</v>
      </c>
      <c r="C23" s="17" t="s">
        <v>70</v>
      </c>
      <c r="D23" s="17" t="s">
        <v>22</v>
      </c>
      <c r="E23" s="17" t="s">
        <v>65</v>
      </c>
      <c r="F23" s="25" t="s">
        <v>66</v>
      </c>
      <c r="G23" s="27"/>
      <c r="H23" s="21">
        <v>52</v>
      </c>
      <c r="I23" s="22">
        <f t="shared" si="0"/>
        <v>20.8</v>
      </c>
      <c r="J23" s="22">
        <v>76.26</v>
      </c>
      <c r="K23" s="23">
        <f t="shared" si="1"/>
        <v>45.756</v>
      </c>
      <c r="L23" s="23">
        <f t="shared" si="2"/>
        <v>66.556</v>
      </c>
      <c r="M23" s="24" t="s">
        <v>19</v>
      </c>
    </row>
    <row r="24" ht="30" customHeight="1" spans="1:13">
      <c r="A24" s="16">
        <v>22</v>
      </c>
      <c r="B24" s="17" t="s">
        <v>71</v>
      </c>
      <c r="C24" s="17" t="s">
        <v>72</v>
      </c>
      <c r="D24" s="17" t="s">
        <v>22</v>
      </c>
      <c r="E24" s="17" t="s">
        <v>65</v>
      </c>
      <c r="F24" s="25" t="s">
        <v>73</v>
      </c>
      <c r="G24" s="20">
        <v>1</v>
      </c>
      <c r="H24" s="21">
        <v>57.167</v>
      </c>
      <c r="I24" s="22">
        <f t="shared" si="0"/>
        <v>22.8668</v>
      </c>
      <c r="J24" s="22">
        <v>82.78</v>
      </c>
      <c r="K24" s="23">
        <f t="shared" si="1"/>
        <v>49.668</v>
      </c>
      <c r="L24" s="23">
        <f t="shared" si="2"/>
        <v>72.5348</v>
      </c>
      <c r="M24" s="24" t="s">
        <v>25</v>
      </c>
    </row>
    <row r="25" ht="30" customHeight="1" spans="1:13">
      <c r="A25" s="16">
        <v>23</v>
      </c>
      <c r="B25" s="17" t="s">
        <v>74</v>
      </c>
      <c r="C25" s="17" t="s">
        <v>75</v>
      </c>
      <c r="D25" s="17" t="s">
        <v>22</v>
      </c>
      <c r="E25" s="17" t="s">
        <v>65</v>
      </c>
      <c r="F25" s="25" t="s">
        <v>73</v>
      </c>
      <c r="G25" s="26"/>
      <c r="H25" s="21">
        <v>47.833</v>
      </c>
      <c r="I25" s="22">
        <f t="shared" si="0"/>
        <v>19.1332</v>
      </c>
      <c r="J25" s="22">
        <v>68.86</v>
      </c>
      <c r="K25" s="23">
        <f t="shared" si="1"/>
        <v>41.316</v>
      </c>
      <c r="L25" s="23">
        <f t="shared" si="2"/>
        <v>60.4492</v>
      </c>
      <c r="M25" s="24" t="s">
        <v>19</v>
      </c>
    </row>
    <row r="26" ht="30" customHeight="1" spans="1:13">
      <c r="A26" s="31">
        <v>24</v>
      </c>
      <c r="B26" s="32" t="s">
        <v>76</v>
      </c>
      <c r="C26" s="32" t="s">
        <v>77</v>
      </c>
      <c r="D26" s="32" t="s">
        <v>22</v>
      </c>
      <c r="E26" s="32" t="s">
        <v>65</v>
      </c>
      <c r="F26" s="33" t="s">
        <v>73</v>
      </c>
      <c r="G26" s="26"/>
      <c r="H26" s="34">
        <v>47.167</v>
      </c>
      <c r="I26" s="35">
        <f t="shared" si="0"/>
        <v>18.8668</v>
      </c>
      <c r="J26" s="35">
        <v>72.94</v>
      </c>
      <c r="K26" s="36">
        <f t="shared" si="1"/>
        <v>43.764</v>
      </c>
      <c r="L26" s="23">
        <f t="shared" si="2"/>
        <v>62.6308</v>
      </c>
      <c r="M26" s="24" t="s">
        <v>19</v>
      </c>
    </row>
    <row r="27" ht="33" customHeight="1" spans="1:13">
      <c r="A27" s="37" t="s">
        <v>78</v>
      </c>
      <c r="B27" s="37"/>
      <c r="C27" s="37"/>
      <c r="D27" s="37"/>
      <c r="E27" s="37"/>
      <c r="F27" s="37"/>
      <c r="G27" s="37"/>
      <c r="H27" s="38"/>
      <c r="I27" s="38"/>
      <c r="J27" s="38"/>
      <c r="K27" s="38"/>
      <c r="L27" s="38"/>
      <c r="M27" s="37"/>
    </row>
  </sheetData>
  <mergeCells count="10">
    <mergeCell ref="A1:M1"/>
    <mergeCell ref="A27:M27"/>
    <mergeCell ref="G3:G5"/>
    <mergeCell ref="G6:G7"/>
    <mergeCell ref="G8:G10"/>
    <mergeCell ref="G11:G13"/>
    <mergeCell ref="G14:G16"/>
    <mergeCell ref="G17:G20"/>
    <mergeCell ref="G21:G23"/>
    <mergeCell ref="G24:G26"/>
  </mergeCells>
  <pageMargins left="0.590551181102362" right="0.590551181102362" top="0.748031496062992" bottom="0.748031496062992" header="0.31496062992126" footer="0.31496062992126"/>
  <pageSetup paperSize="9" scale="55" orientation="landscape"/>
  <headerFooter/>
  <colBreaks count="1" manualBreakCount="1">
    <brk id="13" max="1048575" man="1"/>
  </col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总表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kingsoft</dc:creator>
  <cp:lastModifiedBy>WPS_1486474777</cp:lastModifiedBy>
  <dcterms:created xsi:type="dcterms:W3CDTF">2018-02-27T11:14:00Z</dcterms:created>
  <cp:lastPrinted>2022-07-09T12:46:00Z</cp:lastPrinted>
  <dcterms:modified xsi:type="dcterms:W3CDTF">2026-01-12T08:23:24Z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2052-12.1.0.24034</vt:lpwstr>
  </property>
  <property fmtid="{D5CDD505-2E9C-101B-9397-08002B2CF9AE}" pid="3" name="ICV">
    <vt:lpwstr>0DF8FC40A2034058B5EF4A11252E9946_13</vt:lpwstr>
  </property>
  <property fmtid="{D5CDD505-2E9C-101B-9397-08002B2CF9AE}" pid="4" name="CalculationRule">
    <vt:i4>0</vt:i4>
  </property>
</Properties>
</file>